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Jvwcd\fs1\DATA\ENGINEERING\Board Sheets (Templates, Fact Sheets, Completion Reports, Pictures etc.)\2022\Final Completion Reports\10-October\KDR - 9&amp;85 well project\"/>
    </mc:Choice>
  </mc:AlternateContent>
  <xr:revisionPtr revIDLastSave="0" documentId="13_ncr:1_{338D9F75-E808-44BB-9AE3-C9D5EAA24EE0}" xr6:coauthVersionLast="47" xr6:coauthVersionMax="47" xr10:uidLastSave="{00000000-0000-0000-0000-000000000000}"/>
  <bookViews>
    <workbookView xWindow="31575" yWindow="2070" windowWidth="20475" windowHeight="13350" xr2:uid="{00000000-000D-0000-FFFF-FFFF00000000}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Sheet1!$A$1:$D$121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4" i="1" l="1"/>
  <c r="D21" i="1" l="1"/>
  <c r="D23" i="1" s="1"/>
  <c r="D25" i="1" l="1"/>
</calcChain>
</file>

<file path=xl/sharedStrings.xml><?xml version="1.0" encoding="utf-8"?>
<sst xmlns="http://schemas.openxmlformats.org/spreadsheetml/2006/main" count="27" uniqueCount="26">
  <si>
    <t>Design Status: 100%</t>
  </si>
  <si>
    <t xml:space="preserve"> </t>
  </si>
  <si>
    <t>Construction Status: 100%</t>
  </si>
  <si>
    <t>Project Name and Number:</t>
  </si>
  <si>
    <t>Engineer:</t>
  </si>
  <si>
    <t>Original Engineering Contract Amount:</t>
  </si>
  <si>
    <t>Contractor:</t>
  </si>
  <si>
    <t>Original construction contract amount:</t>
  </si>
  <si>
    <t>Summary of Change Orders:</t>
  </si>
  <si>
    <t>Description</t>
  </si>
  <si>
    <t>Amount</t>
  </si>
  <si>
    <t>Total Change Order amount:</t>
  </si>
  <si>
    <t>Final Project Completion Report</t>
  </si>
  <si>
    <t>Total change orders as a percentage of original contract:</t>
  </si>
  <si>
    <t>Completion Schedule:</t>
  </si>
  <si>
    <t>Final Completion:</t>
  </si>
  <si>
    <t xml:space="preserve">Total Change Order Amount:  </t>
  </si>
  <si>
    <t>Final construction contract amount:</t>
  </si>
  <si>
    <t>Final Engineering Contract Amount:</t>
  </si>
  <si>
    <t>Notice to Proceed:</t>
  </si>
  <si>
    <t>CRS Engineering</t>
  </si>
  <si>
    <t>Nickerson Company</t>
  </si>
  <si>
    <t>District Project Manager:  Kevin Rubow</t>
  </si>
  <si>
    <t>8518 South 960 East Well Pump Replacement, #4236</t>
  </si>
  <si>
    <t>No change orders</t>
  </si>
  <si>
    <r>
      <rPr>
        <b/>
        <sz val="12"/>
        <color theme="3"/>
        <rFont val="Arial"/>
        <family val="2"/>
      </rPr>
      <t>Description:</t>
    </r>
    <r>
      <rPr>
        <sz val="12"/>
        <color theme="1"/>
        <rFont val="Arial"/>
        <family val="2"/>
      </rPr>
      <t xml:space="preserve">  The pumping equipment at the 8518 South 960 East well suffered mechanical failure due to a breach in the well casing. This construction contract included the installation of a stainless-steel well swage to repair the breach in the well casing, video inspection to verify proper placement of the well swage, and the installation of new pumping equipment.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</si>
</sst>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&quot;$&quot;#,##0"/>
    <numFmt numFmtId="165" formatCode="0.0%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2"/>
      <color theme="3"/>
      <name val="Arial"/>
      <family val="2"/>
    </font>
    <font>
      <sz val="12"/>
      <color theme="3"/>
      <name val="Arial"/>
      <family val="2"/>
    </font>
    <font>
      <sz val="5"/>
      <name val="Arial"/>
      <family val="2"/>
    </font>
    <font>
      <sz val="11"/>
      <color theme="1"/>
      <name val="Arial"/>
      <family val="2"/>
    </font>
    <font>
      <sz val="11"/>
      <color theme="3"/>
      <name val="Arial"/>
      <family val="2"/>
    </font>
    <font>
      <sz val="20"/>
      <color theme="1"/>
      <name val="Arial"/>
      <family val="2"/>
    </font>
    <font>
      <sz val="12"/>
      <name val="Arial"/>
      <family val="2"/>
    </font>
    <font>
      <sz val="12"/>
      <color theme="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8">
    <xf numFmtId="0" fontId="0" fillId="0" borderId="0" xfId="0"/>
    <xf numFmtId="0" fontId="4" fillId="0" borderId="0" xfId="0" applyFont="1" applyAlignment="1">
      <alignment horizontal="left"/>
    </xf>
    <xf numFmtId="0" fontId="4" fillId="0" borderId="0" xfId="0" applyFont="1"/>
    <xf numFmtId="42" fontId="4" fillId="0" borderId="0" xfId="1" applyNumberFormat="1" applyFont="1" applyBorder="1" applyAlignment="1" applyProtection="1">
      <alignment horizontal="center"/>
      <protection locked="0"/>
    </xf>
    <xf numFmtId="0" fontId="4" fillId="0" borderId="0" xfId="0" applyFont="1" applyAlignment="1" applyProtection="1">
      <alignment horizontal="left"/>
      <protection locked="0"/>
    </xf>
    <xf numFmtId="0" fontId="5" fillId="0" borderId="0" xfId="0" applyFont="1"/>
    <xf numFmtId="42" fontId="4" fillId="0" borderId="0" xfId="1" applyNumberFormat="1" applyFont="1" applyBorder="1" applyAlignment="1" applyProtection="1">
      <alignment horizontal="left" wrapText="1"/>
      <protection locked="0"/>
    </xf>
    <xf numFmtId="0" fontId="4" fillId="0" borderId="0" xfId="0" applyFont="1" applyAlignment="1">
      <alignment horizontal="center"/>
    </xf>
    <xf numFmtId="0" fontId="3" fillId="0" borderId="2" xfId="0" applyFont="1" applyBorder="1"/>
    <xf numFmtId="0" fontId="4" fillId="0" borderId="4" xfId="0" applyFont="1" applyBorder="1" applyAlignment="1" applyProtection="1">
      <alignment horizontal="left"/>
      <protection locked="0"/>
    </xf>
    <xf numFmtId="42" fontId="4" fillId="0" borderId="5" xfId="1" applyNumberFormat="1" applyFont="1" applyBorder="1" applyAlignment="1">
      <alignment horizontal="left" wrapText="1"/>
    </xf>
    <xf numFmtId="164" fontId="4" fillId="0" borderId="5" xfId="1" applyNumberFormat="1" applyFont="1" applyBorder="1" applyAlignment="1" applyProtection="1">
      <alignment horizontal="right" wrapText="1"/>
      <protection locked="0"/>
    </xf>
    <xf numFmtId="0" fontId="4" fillId="0" borderId="6" xfId="0" applyFont="1" applyBorder="1" applyAlignment="1" applyProtection="1">
      <alignment horizontal="left"/>
      <protection locked="0"/>
    </xf>
    <xf numFmtId="0" fontId="4" fillId="0" borderId="7" xfId="0" applyFont="1" applyBorder="1"/>
    <xf numFmtId="164" fontId="4" fillId="0" borderId="8" xfId="1" applyNumberFormat="1" applyFont="1" applyBorder="1" applyAlignment="1" applyProtection="1">
      <alignment horizontal="right" wrapText="1"/>
      <protection locked="0"/>
    </xf>
    <xf numFmtId="0" fontId="4" fillId="0" borderId="7" xfId="0" applyFont="1" applyBorder="1" applyAlignment="1" applyProtection="1">
      <alignment horizontal="left"/>
      <protection locked="0"/>
    </xf>
    <xf numFmtId="164" fontId="4" fillId="0" borderId="7" xfId="1" applyNumberFormat="1" applyFont="1" applyBorder="1" applyAlignment="1" applyProtection="1">
      <alignment horizontal="right" wrapText="1"/>
      <protection locked="0"/>
    </xf>
    <xf numFmtId="0" fontId="6" fillId="0" borderId="2" xfId="0" applyFont="1" applyBorder="1"/>
    <xf numFmtId="164" fontId="4" fillId="0" borderId="5" xfId="1" applyNumberFormat="1" applyFont="1" applyFill="1" applyBorder="1" applyAlignment="1" applyProtection="1">
      <alignment horizontal="right" wrapText="1"/>
      <protection locked="0"/>
    </xf>
    <xf numFmtId="0" fontId="4" fillId="0" borderId="4" xfId="0" applyFont="1" applyBorder="1" applyAlignment="1">
      <alignment horizontal="left"/>
    </xf>
    <xf numFmtId="0" fontId="4" fillId="0" borderId="0" xfId="0" applyFont="1" applyProtection="1">
      <protection locked="0"/>
    </xf>
    <xf numFmtId="165" fontId="4" fillId="0" borderId="5" xfId="2" applyNumberFormat="1" applyFont="1" applyBorder="1" applyAlignment="1" applyProtection="1"/>
    <xf numFmtId="0" fontId="4" fillId="0" borderId="0" xfId="0" applyFont="1" applyAlignment="1" applyProtection="1">
      <alignment horizontal="right"/>
      <protection locked="0"/>
    </xf>
    <xf numFmtId="14" fontId="4" fillId="0" borderId="5" xfId="1" quotePrefix="1" applyNumberFormat="1" applyFont="1" applyBorder="1" applyAlignment="1" applyProtection="1">
      <alignment horizontal="right" wrapText="1"/>
      <protection locked="0"/>
    </xf>
    <xf numFmtId="0" fontId="4" fillId="0" borderId="7" xfId="0" applyFont="1" applyBorder="1" applyAlignment="1" applyProtection="1">
      <alignment horizontal="right"/>
      <protection locked="0"/>
    </xf>
    <xf numFmtId="0" fontId="4" fillId="0" borderId="7" xfId="0" applyFont="1" applyBorder="1" applyProtection="1">
      <protection locked="0"/>
    </xf>
    <xf numFmtId="14" fontId="4" fillId="0" borderId="8" xfId="1" quotePrefix="1" applyNumberFormat="1" applyFont="1" applyFill="1" applyBorder="1" applyAlignment="1" applyProtection="1">
      <alignment horizontal="right" wrapText="1"/>
      <protection locked="0"/>
    </xf>
    <xf numFmtId="0" fontId="7" fillId="0" borderId="2" xfId="0" applyFont="1" applyBorder="1" applyProtection="1">
      <protection locked="0"/>
    </xf>
    <xf numFmtId="42" fontId="7" fillId="0" borderId="3" xfId="1" applyNumberFormat="1" applyFont="1" applyBorder="1" applyAlignment="1" applyProtection="1">
      <alignment horizontal="left" wrapText="1"/>
      <protection locked="0"/>
    </xf>
    <xf numFmtId="42" fontId="6" fillId="0" borderId="5" xfId="1" applyNumberFormat="1" applyFont="1" applyBorder="1" applyAlignment="1" applyProtection="1">
      <alignment horizontal="center" wrapText="1"/>
      <protection locked="0"/>
    </xf>
    <xf numFmtId="164" fontId="4" fillId="0" borderId="5" xfId="1" applyNumberFormat="1" applyFont="1" applyBorder="1" applyAlignment="1" applyProtection="1">
      <alignment horizontal="right" vertical="top" wrapText="1"/>
      <protection locked="0"/>
    </xf>
    <xf numFmtId="164" fontId="4" fillId="0" borderId="8" xfId="1" applyNumberFormat="1" applyFont="1" applyBorder="1" applyAlignment="1" applyProtection="1">
      <alignment horizontal="right" vertical="top" wrapText="1"/>
      <protection locked="0"/>
    </xf>
    <xf numFmtId="42" fontId="6" fillId="0" borderId="2" xfId="1" applyNumberFormat="1" applyFont="1" applyBorder="1" applyAlignment="1">
      <alignment horizontal="left" wrapText="1"/>
    </xf>
    <xf numFmtId="0" fontId="4" fillId="0" borderId="7" xfId="0" applyFont="1" applyBorder="1" applyAlignment="1">
      <alignment horizontal="left"/>
    </xf>
    <xf numFmtId="42" fontId="6" fillId="0" borderId="3" xfId="1" applyNumberFormat="1" applyFont="1" applyBorder="1" applyAlignment="1" applyProtection="1">
      <alignment horizontal="right" wrapText="1"/>
      <protection locked="0"/>
    </xf>
    <xf numFmtId="164" fontId="6" fillId="0" borderId="3" xfId="1" applyNumberFormat="1" applyFont="1" applyBorder="1" applyAlignment="1" applyProtection="1">
      <alignment horizontal="right" wrapText="1"/>
      <protection locked="0"/>
    </xf>
    <xf numFmtId="42" fontId="6" fillId="0" borderId="2" xfId="1" applyNumberFormat="1" applyFont="1" applyFill="1" applyBorder="1" applyAlignment="1">
      <alignment horizontal="left" wrapText="1"/>
    </xf>
    <xf numFmtId="0" fontId="4" fillId="0" borderId="0" xfId="0" applyFont="1" applyAlignment="1" applyProtection="1">
      <alignment horizontal="left" vertical="center" wrapText="1"/>
      <protection locked="0"/>
    </xf>
    <xf numFmtId="0" fontId="6" fillId="0" borderId="1" xfId="0" applyFont="1" applyBorder="1" applyAlignment="1" applyProtection="1">
      <alignment horizontal="left"/>
      <protection locked="0"/>
    </xf>
    <xf numFmtId="0" fontId="6" fillId="0" borderId="0" xfId="0" applyFont="1" applyAlignment="1" applyProtection="1">
      <alignment horizontal="left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9" fillId="0" borderId="0" xfId="0" applyFont="1"/>
    <xf numFmtId="0" fontId="10" fillId="0" borderId="0" xfId="0" applyFont="1"/>
    <xf numFmtId="0" fontId="7" fillId="0" borderId="4" xfId="0" applyFont="1" applyBorder="1"/>
    <xf numFmtId="0" fontId="4" fillId="2" borderId="0" xfId="0" applyFont="1" applyFill="1"/>
    <xf numFmtId="0" fontId="11" fillId="0" borderId="0" xfId="0" applyFont="1" applyAlignment="1">
      <alignment horizontal="center"/>
    </xf>
    <xf numFmtId="0" fontId="12" fillId="0" borderId="0" xfId="0" applyFont="1"/>
    <xf numFmtId="0" fontId="8" fillId="0" borderId="0" xfId="0" applyFont="1"/>
    <xf numFmtId="0" fontId="13" fillId="0" borderId="0" xfId="0" applyFont="1"/>
    <xf numFmtId="0" fontId="4" fillId="0" borderId="6" xfId="0" applyFont="1" applyBorder="1" applyAlignment="1">
      <alignment horizontal="center" vertical="center"/>
    </xf>
    <xf numFmtId="164" fontId="4" fillId="0" borderId="0" xfId="1" applyNumberFormat="1" applyFont="1" applyBorder="1" applyAlignment="1" applyProtection="1">
      <alignment horizontal="right" vertical="top" wrapText="1"/>
      <protection locked="0"/>
    </xf>
    <xf numFmtId="164" fontId="4" fillId="0" borderId="0" xfId="1" applyNumberFormat="1" applyFont="1" applyBorder="1" applyAlignment="1" applyProtection="1">
      <alignment wrapText="1"/>
      <protection locked="0"/>
    </xf>
    <xf numFmtId="164" fontId="4" fillId="0" borderId="5" xfId="1" applyNumberFormat="1" applyFont="1" applyBorder="1" applyAlignment="1" applyProtection="1">
      <alignment wrapText="1"/>
      <protection locked="0"/>
    </xf>
    <xf numFmtId="0" fontId="4" fillId="0" borderId="0" xfId="0" applyFont="1" applyAlignment="1">
      <alignment horizontal="right" vertical="top"/>
    </xf>
    <xf numFmtId="0" fontId="6" fillId="0" borderId="2" xfId="0" applyFont="1" applyBorder="1" applyAlignment="1" applyProtection="1">
      <alignment horizontal="left"/>
      <protection locked="0"/>
    </xf>
    <xf numFmtId="0" fontId="4" fillId="0" borderId="0" xfId="0" applyFont="1" applyAlignment="1">
      <alignment horizontal="center" vertical="center"/>
    </xf>
    <xf numFmtId="14" fontId="4" fillId="0" borderId="0" xfId="1" quotePrefix="1" applyNumberFormat="1" applyFont="1" applyFill="1" applyBorder="1" applyAlignment="1" applyProtection="1">
      <alignment horizontal="right" wrapText="1"/>
      <protection locked="0"/>
    </xf>
    <xf numFmtId="0" fontId="4" fillId="0" borderId="4" xfId="0" applyFont="1" applyBorder="1" applyAlignment="1" applyProtection="1">
      <alignment vertical="top"/>
      <protection locked="0"/>
    </xf>
    <xf numFmtId="0" fontId="4" fillId="0" borderId="0" xfId="0" applyFont="1" applyAlignment="1" applyProtection="1">
      <alignment vertical="top" wrapText="1"/>
      <protection locked="0"/>
    </xf>
    <xf numFmtId="9" fontId="4" fillId="0" borderId="5" xfId="2" applyNumberFormat="1" applyFont="1" applyBorder="1" applyAlignment="1" applyProtection="1"/>
    <xf numFmtId="0" fontId="2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4" fillId="0" borderId="0" xfId="0" applyFont="1" applyAlignment="1" applyProtection="1">
      <alignment horizontal="left" vertical="top" wrapText="1"/>
      <protection locked="0"/>
    </xf>
    <xf numFmtId="42" fontId="6" fillId="0" borderId="0" xfId="1" applyNumberFormat="1" applyFont="1" applyBorder="1" applyAlignment="1">
      <alignment horizontal="left" wrapText="1"/>
    </xf>
    <xf numFmtId="164" fontId="4" fillId="0" borderId="0" xfId="1" applyNumberFormat="1" applyFont="1" applyBorder="1" applyAlignment="1" applyProtection="1">
      <alignment horizontal="right" wrapText="1"/>
      <protection locked="0"/>
    </xf>
    <xf numFmtId="164" fontId="4" fillId="0" borderId="5" xfId="1" applyNumberFormat="1" applyFont="1" applyBorder="1" applyAlignment="1" applyProtection="1">
      <alignment horizontal="right" wrapText="1"/>
      <protection locked="0"/>
    </xf>
    <xf numFmtId="0" fontId="6" fillId="0" borderId="0" xfId="0" applyFont="1" applyAlignment="1" applyProtection="1">
      <alignment horizontal="center"/>
      <protection locked="0"/>
    </xf>
    <xf numFmtId="0" fontId="4" fillId="0" borderId="7" xfId="0" applyFont="1" applyBorder="1" applyAlignment="1">
      <alignment horizontal="right" vertical="top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576789</xdr:colOff>
      <xdr:row>76</xdr:row>
      <xdr:rowOff>5293</xdr:rowOff>
    </xdr:from>
    <xdr:to>
      <xdr:col>1</xdr:col>
      <xdr:colOff>2600325</xdr:colOff>
      <xdr:row>78</xdr:row>
      <xdr:rowOff>161925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71A95369-B20A-40B5-8D13-B059198E2A72}"/>
            </a:ext>
          </a:extLst>
        </xdr:cNvPr>
        <xdr:cNvSpPr txBox="1"/>
      </xdr:nvSpPr>
      <xdr:spPr>
        <a:xfrm>
          <a:off x="853014" y="13045018"/>
          <a:ext cx="2023536" cy="537632"/>
        </a:xfrm>
        <a:prstGeom prst="rect">
          <a:avLst/>
        </a:prstGeom>
        <a:solidFill>
          <a:srgbClr val="FFC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>
              <a:effectLst/>
              <a:latin typeface="Calibri" panose="020F0502020204030204" pitchFamily="34" charset="0"/>
              <a:ea typeface="Times New Roman" panose="02020603050405020304" pitchFamily="18" charset="0"/>
            </a:rPr>
            <a:t>Staging equipment to install well swage</a:t>
          </a:r>
          <a:endParaRPr lang="en-US" sz="1200"/>
        </a:p>
      </xdr:txBody>
    </xdr:sp>
    <xdr:clientData/>
  </xdr:twoCellAnchor>
  <xdr:twoCellAnchor>
    <xdr:from>
      <xdr:col>2</xdr:col>
      <xdr:colOff>1809751</xdr:colOff>
      <xdr:row>97</xdr:row>
      <xdr:rowOff>101600</xdr:rowOff>
    </xdr:from>
    <xdr:to>
      <xdr:col>3</xdr:col>
      <xdr:colOff>1408431</xdr:colOff>
      <xdr:row>100</xdr:row>
      <xdr:rowOff>64135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B1C7FD39-E13F-4663-BD21-F29FACE65799}"/>
            </a:ext>
          </a:extLst>
        </xdr:cNvPr>
        <xdr:cNvSpPr txBox="1"/>
      </xdr:nvSpPr>
      <xdr:spPr>
        <a:xfrm>
          <a:off x="4752976" y="17141825"/>
          <a:ext cx="2189480" cy="534035"/>
        </a:xfrm>
        <a:prstGeom prst="rect">
          <a:avLst/>
        </a:prstGeom>
        <a:solidFill>
          <a:srgbClr val="FFC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>
              <a:effectLst/>
              <a:latin typeface="Calibri" panose="020F0502020204030204" pitchFamily="34" charset="0"/>
              <a:ea typeface="Times New Roman" panose="02020603050405020304" pitchFamily="18" charset="0"/>
            </a:rPr>
            <a:t>Fresh paint on pump discharge head and pump base </a:t>
          </a:r>
          <a:endParaRPr lang="en-US" sz="1200"/>
        </a:p>
      </xdr:txBody>
    </xdr:sp>
    <xdr:clientData/>
  </xdr:twoCellAnchor>
  <xdr:twoCellAnchor>
    <xdr:from>
      <xdr:col>2</xdr:col>
      <xdr:colOff>2292351</xdr:colOff>
      <xdr:row>115</xdr:row>
      <xdr:rowOff>152400</xdr:rowOff>
    </xdr:from>
    <xdr:to>
      <xdr:col>3</xdr:col>
      <xdr:colOff>1504950</xdr:colOff>
      <xdr:row>118</xdr:row>
      <xdr:rowOff>104775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3104D98A-AB32-4A55-BAB8-D2CD7897A193}"/>
            </a:ext>
          </a:extLst>
        </xdr:cNvPr>
        <xdr:cNvSpPr txBox="1"/>
      </xdr:nvSpPr>
      <xdr:spPr>
        <a:xfrm>
          <a:off x="5235576" y="20621625"/>
          <a:ext cx="1803399" cy="523875"/>
        </a:xfrm>
        <a:prstGeom prst="rect">
          <a:avLst/>
        </a:prstGeom>
        <a:solidFill>
          <a:srgbClr val="FFC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/>
            <a:t>Pump to waste during well start-up</a:t>
          </a:r>
        </a:p>
      </xdr:txBody>
    </xdr:sp>
    <xdr:clientData/>
  </xdr:twoCellAnchor>
  <xdr:twoCellAnchor>
    <xdr:from>
      <xdr:col>1</xdr:col>
      <xdr:colOff>419100</xdr:colOff>
      <xdr:row>97</xdr:row>
      <xdr:rowOff>114300</xdr:rowOff>
    </xdr:from>
    <xdr:to>
      <xdr:col>2</xdr:col>
      <xdr:colOff>28575</xdr:colOff>
      <xdr:row>100</xdr:row>
      <xdr:rowOff>76200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B833AAD4-33FA-4699-8BA5-F0DD79FD664D}"/>
            </a:ext>
          </a:extLst>
        </xdr:cNvPr>
        <xdr:cNvSpPr txBox="1"/>
      </xdr:nvSpPr>
      <xdr:spPr>
        <a:xfrm>
          <a:off x="695325" y="17154525"/>
          <a:ext cx="2276475" cy="533400"/>
        </a:xfrm>
        <a:prstGeom prst="rect">
          <a:avLst/>
        </a:prstGeom>
        <a:solidFill>
          <a:srgbClr val="FFC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>
              <a:effectLst/>
              <a:latin typeface="Calibri" panose="020F0502020204030204" pitchFamily="34" charset="0"/>
              <a:ea typeface="Times New Roman" panose="02020603050405020304" pitchFamily="18" charset="0"/>
            </a:rPr>
            <a:t>Adjusting hydraulic swage to patch the breach in the well</a:t>
          </a:r>
          <a:endParaRPr lang="en-US" sz="1200"/>
        </a:p>
      </xdr:txBody>
    </xdr:sp>
    <xdr:clientData/>
  </xdr:twoCellAnchor>
  <xdr:twoCellAnchor editAs="oneCell">
    <xdr:from>
      <xdr:col>2</xdr:col>
      <xdr:colOff>1658620</xdr:colOff>
      <xdr:row>80</xdr:row>
      <xdr:rowOff>19050</xdr:rowOff>
    </xdr:from>
    <xdr:to>
      <xdr:col>3</xdr:col>
      <xdr:colOff>1539875</xdr:colOff>
      <xdr:row>97</xdr:row>
      <xdr:rowOff>108810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A99AF0B-C48A-1C53-60EA-5B5D11ACD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173743" y="14248877"/>
          <a:ext cx="3328260" cy="2472055"/>
        </a:xfrm>
        <a:prstGeom prst="rect">
          <a:avLst/>
        </a:prstGeom>
      </xdr:spPr>
    </xdr:pic>
    <xdr:clientData/>
  </xdr:twoCellAnchor>
  <xdr:twoCellAnchor editAs="oneCell">
    <xdr:from>
      <xdr:col>0</xdr:col>
      <xdr:colOff>254775</xdr:colOff>
      <xdr:row>63</xdr:row>
      <xdr:rowOff>19825</xdr:rowOff>
    </xdr:from>
    <xdr:to>
      <xdr:col>2</xdr:col>
      <xdr:colOff>581022</xdr:colOff>
      <xdr:row>76</xdr:row>
      <xdr:rowOff>12205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A5FF621-D7FC-DFA6-F57C-31F22EAFE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75" y="10583050"/>
          <a:ext cx="3269472" cy="2468880"/>
        </a:xfrm>
        <a:prstGeom prst="rect">
          <a:avLst/>
        </a:prstGeom>
      </xdr:spPr>
    </xdr:pic>
    <xdr:clientData/>
  </xdr:twoCellAnchor>
  <xdr:twoCellAnchor editAs="oneCell">
    <xdr:from>
      <xdr:col>1</xdr:col>
      <xdr:colOff>2498371</xdr:colOff>
      <xdr:row>101</xdr:row>
      <xdr:rowOff>33302</xdr:rowOff>
    </xdr:from>
    <xdr:to>
      <xdr:col>2</xdr:col>
      <xdr:colOff>2300251</xdr:colOff>
      <xdr:row>118</xdr:row>
      <xdr:rowOff>118133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B2E763D-0A06-2FBF-E0C5-590056996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341020" y="18335778"/>
          <a:ext cx="3323331" cy="2468880"/>
        </a:xfrm>
        <a:prstGeom prst="rect">
          <a:avLst/>
        </a:prstGeom>
      </xdr:spPr>
    </xdr:pic>
    <xdr:clientData/>
  </xdr:twoCellAnchor>
  <xdr:twoCellAnchor editAs="oneCell">
    <xdr:from>
      <xdr:col>2</xdr:col>
      <xdr:colOff>1250101</xdr:colOff>
      <xdr:row>63</xdr:row>
      <xdr:rowOff>56300</xdr:rowOff>
    </xdr:from>
    <xdr:to>
      <xdr:col>3</xdr:col>
      <xdr:colOff>1922905</xdr:colOff>
      <xdr:row>76</xdr:row>
      <xdr:rowOff>48680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A9F544C-D4C5-C8C6-E67A-81616ABB9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3326" y="10619525"/>
          <a:ext cx="3263604" cy="2468880"/>
        </a:xfrm>
        <a:prstGeom prst="rect">
          <a:avLst/>
        </a:prstGeom>
      </xdr:spPr>
    </xdr:pic>
    <xdr:clientData/>
  </xdr:twoCellAnchor>
  <xdr:twoCellAnchor editAs="oneCell">
    <xdr:from>
      <xdr:col>1</xdr:col>
      <xdr:colOff>315520</xdr:colOff>
      <xdr:row>80</xdr:row>
      <xdr:rowOff>25325</xdr:rowOff>
    </xdr:from>
    <xdr:to>
      <xdr:col>2</xdr:col>
      <xdr:colOff>117400</xdr:colOff>
      <xdr:row>97</xdr:row>
      <xdr:rowOff>115085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F470FBF-8FED-8076-8ABC-ECD19C839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62055" y="14256740"/>
          <a:ext cx="3328260" cy="2468880"/>
        </a:xfrm>
        <a:prstGeom prst="rect">
          <a:avLst/>
        </a:prstGeom>
      </xdr:spPr>
    </xdr:pic>
    <xdr:clientData/>
  </xdr:twoCellAnchor>
  <xdr:twoCellAnchor>
    <xdr:from>
      <xdr:col>2</xdr:col>
      <xdr:colOff>2000250</xdr:colOff>
      <xdr:row>76</xdr:row>
      <xdr:rowOff>44450</xdr:rowOff>
    </xdr:from>
    <xdr:to>
      <xdr:col>3</xdr:col>
      <xdr:colOff>1303655</xdr:colOff>
      <xdr:row>79</xdr:row>
      <xdr:rowOff>6985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82703DBC-4610-40DD-8711-21DF81AA3060}"/>
            </a:ext>
          </a:extLst>
        </xdr:cNvPr>
        <xdr:cNvSpPr txBox="1"/>
      </xdr:nvSpPr>
      <xdr:spPr>
        <a:xfrm>
          <a:off x="4943475" y="13084175"/>
          <a:ext cx="1894205" cy="534035"/>
        </a:xfrm>
        <a:prstGeom prst="rect">
          <a:avLst/>
        </a:prstGeom>
        <a:solidFill>
          <a:srgbClr val="FFC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>
              <a:effectLst/>
              <a:latin typeface="Calibri" panose="020F0502020204030204" pitchFamily="34" charset="0"/>
              <a:ea typeface="Times New Roman" panose="02020603050405020304" pitchFamily="18" charset="0"/>
            </a:rPr>
            <a:t>Staging the crane to install the new pump</a:t>
          </a:r>
          <a:endParaRPr lang="en-US" sz="12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K120"/>
  <sheetViews>
    <sheetView tabSelected="1" view="pageBreakPreview" topLeftCell="A34" zoomScaleNormal="100" zoomScaleSheetLayoutView="100" workbookViewId="0">
      <selection activeCell="A49" sqref="A49:XFD52"/>
    </sheetView>
  </sheetViews>
  <sheetFormatPr defaultColWidth="9.140625" defaultRowHeight="15" x14ac:dyDescent="0.2"/>
  <cols>
    <col min="1" max="1" width="4.140625" style="2" customWidth="1"/>
    <col min="2" max="2" width="40" style="2" customWidth="1"/>
    <col min="3" max="3" width="38.85546875" style="2" customWidth="1"/>
    <col min="4" max="4" width="31.85546875" style="2" customWidth="1"/>
    <col min="5" max="5" width="9.140625" style="41"/>
    <col min="6" max="6" width="9.42578125" style="41" bestFit="1" customWidth="1"/>
    <col min="7" max="16384" width="9.140625" style="41"/>
  </cols>
  <sheetData>
    <row r="3" spans="1:4" ht="18" x14ac:dyDescent="0.25">
      <c r="A3" s="60" t="s">
        <v>12</v>
      </c>
      <c r="B3" s="61"/>
      <c r="C3" s="61"/>
      <c r="D3" s="61"/>
    </row>
    <row r="4" spans="1:4" ht="14.45" customHeight="1" x14ac:dyDescent="0.2">
      <c r="A4" s="1"/>
      <c r="D4" s="3"/>
    </row>
    <row r="5" spans="1:4" ht="15.75" customHeight="1" x14ac:dyDescent="0.25">
      <c r="A5" s="39" t="s">
        <v>3</v>
      </c>
      <c r="C5" s="63" t="s">
        <v>23</v>
      </c>
      <c r="D5" s="63"/>
    </row>
    <row r="6" spans="1:4" ht="14.45" customHeight="1" x14ac:dyDescent="0.25">
      <c r="A6" s="4"/>
      <c r="C6" s="5"/>
      <c r="D6" s="6"/>
    </row>
    <row r="7" spans="1:4" ht="64.5" customHeight="1" x14ac:dyDescent="0.2">
      <c r="A7" s="62" t="s">
        <v>25</v>
      </c>
      <c r="B7" s="62"/>
      <c r="C7" s="62"/>
      <c r="D7" s="62"/>
    </row>
    <row r="8" spans="1:4" ht="13.5" customHeight="1" x14ac:dyDescent="0.2">
      <c r="A8" s="37"/>
      <c r="B8" s="37"/>
      <c r="C8" s="37"/>
      <c r="D8" s="37"/>
    </row>
    <row r="9" spans="1:4" ht="15.75" customHeight="1" x14ac:dyDescent="0.2">
      <c r="A9" s="40" t="s">
        <v>22</v>
      </c>
      <c r="B9" s="37"/>
      <c r="C9" s="37"/>
      <c r="D9" s="37"/>
    </row>
    <row r="10" spans="1:4" ht="13.7" customHeight="1" x14ac:dyDescent="0.2">
      <c r="A10" s="4"/>
      <c r="C10" s="7"/>
      <c r="D10" s="6"/>
    </row>
    <row r="11" spans="1:4" ht="15.75" customHeight="1" x14ac:dyDescent="0.25">
      <c r="A11" s="38" t="s">
        <v>4</v>
      </c>
      <c r="B11" s="8"/>
      <c r="C11" s="32" t="s">
        <v>20</v>
      </c>
      <c r="D11" s="34" t="s">
        <v>0</v>
      </c>
    </row>
    <row r="12" spans="1:4" ht="13.7" customHeight="1" x14ac:dyDescent="0.2">
      <c r="A12" s="9" t="s">
        <v>1</v>
      </c>
      <c r="D12" s="10"/>
    </row>
    <row r="13" spans="1:4" ht="15" customHeight="1" x14ac:dyDescent="0.2">
      <c r="A13" s="9" t="s">
        <v>5</v>
      </c>
      <c r="C13" s="51"/>
      <c r="D13" s="52">
        <v>13800</v>
      </c>
    </row>
    <row r="14" spans="1:4" ht="14.45" customHeight="1" x14ac:dyDescent="0.2">
      <c r="A14" s="9"/>
      <c r="C14" s="64"/>
      <c r="D14" s="65"/>
    </row>
    <row r="15" spans="1:4" x14ac:dyDescent="0.2">
      <c r="A15" s="12" t="s">
        <v>18</v>
      </c>
      <c r="B15" s="13"/>
      <c r="C15" s="33"/>
      <c r="D15" s="14">
        <v>13800</v>
      </c>
    </row>
    <row r="16" spans="1:4" ht="14.45" customHeight="1" x14ac:dyDescent="0.2">
      <c r="A16" s="15"/>
      <c r="B16" s="13"/>
      <c r="D16" s="16"/>
    </row>
    <row r="17" spans="1:11" s="42" customFormat="1" ht="15.75" x14ac:dyDescent="0.25">
      <c r="A17" s="38" t="s">
        <v>6</v>
      </c>
      <c r="B17" s="17"/>
      <c r="C17" s="36" t="s">
        <v>21</v>
      </c>
      <c r="D17" s="35" t="s">
        <v>2</v>
      </c>
      <c r="F17" s="41"/>
      <c r="G17" s="41"/>
      <c r="H17" s="41"/>
      <c r="I17" s="41"/>
      <c r="J17" s="41"/>
      <c r="K17" s="41"/>
    </row>
    <row r="18" spans="1:11" ht="13.7" customHeight="1" x14ac:dyDescent="0.2">
      <c r="A18" s="9"/>
      <c r="D18" s="11"/>
    </row>
    <row r="19" spans="1:11" x14ac:dyDescent="0.2">
      <c r="A19" s="9" t="s">
        <v>7</v>
      </c>
      <c r="D19" s="18">
        <v>124226</v>
      </c>
    </row>
    <row r="20" spans="1:11" ht="13.7" customHeight="1" x14ac:dyDescent="0.2">
      <c r="A20" s="9"/>
      <c r="D20" s="11"/>
    </row>
    <row r="21" spans="1:11" x14ac:dyDescent="0.2">
      <c r="A21" s="9" t="s">
        <v>11</v>
      </c>
      <c r="D21" s="11">
        <f>D34</f>
        <v>0</v>
      </c>
    </row>
    <row r="22" spans="1:11" ht="13.7" customHeight="1" x14ac:dyDescent="0.2">
      <c r="A22" s="19"/>
      <c r="D22" s="11"/>
    </row>
    <row r="23" spans="1:11" s="42" customFormat="1" x14ac:dyDescent="0.2">
      <c r="A23" s="9" t="s">
        <v>17</v>
      </c>
      <c r="B23" s="20"/>
      <c r="C23" s="20"/>
      <c r="D23" s="11">
        <f>D19+D21</f>
        <v>124226</v>
      </c>
    </row>
    <row r="24" spans="1:11" s="42" customFormat="1" ht="13.7" customHeight="1" x14ac:dyDescent="0.2">
      <c r="A24" s="9"/>
      <c r="B24" s="20"/>
      <c r="C24" s="20"/>
      <c r="D24" s="11"/>
    </row>
    <row r="25" spans="1:11" x14ac:dyDescent="0.2">
      <c r="A25" s="9" t="s">
        <v>13</v>
      </c>
      <c r="B25" s="20"/>
      <c r="C25" s="20"/>
      <c r="D25" s="59">
        <f>IF(D19&gt;0,(D23-D19)/D19,"")</f>
        <v>0</v>
      </c>
    </row>
    <row r="26" spans="1:11" ht="13.7" customHeight="1" x14ac:dyDescent="0.2">
      <c r="A26" s="9"/>
      <c r="B26" s="20"/>
      <c r="C26" s="20"/>
      <c r="D26" s="21"/>
    </row>
    <row r="27" spans="1:11" x14ac:dyDescent="0.2">
      <c r="A27" s="9" t="s">
        <v>14</v>
      </c>
      <c r="B27" s="20"/>
      <c r="C27" s="20"/>
      <c r="D27" s="21"/>
    </row>
    <row r="28" spans="1:11" ht="15.75" customHeight="1" x14ac:dyDescent="0.2">
      <c r="A28" s="9"/>
      <c r="B28" s="22" t="s">
        <v>19</v>
      </c>
      <c r="C28" s="20"/>
      <c r="D28" s="23">
        <v>44544</v>
      </c>
    </row>
    <row r="29" spans="1:11" ht="15.75" customHeight="1" x14ac:dyDescent="0.2">
      <c r="A29" s="12"/>
      <c r="B29" s="24" t="s">
        <v>15</v>
      </c>
      <c r="C29" s="25"/>
      <c r="D29" s="26">
        <v>44818</v>
      </c>
    </row>
    <row r="30" spans="1:11" ht="15.75" customHeight="1" x14ac:dyDescent="0.2">
      <c r="A30" s="4"/>
      <c r="B30" s="22"/>
      <c r="C30" s="20"/>
      <c r="D30" s="56"/>
    </row>
    <row r="31" spans="1:11" ht="15.75" customHeight="1" x14ac:dyDescent="0.25">
      <c r="A31" s="38" t="s">
        <v>8</v>
      </c>
      <c r="B31" s="54"/>
      <c r="C31" s="27"/>
      <c r="D31" s="28"/>
    </row>
    <row r="32" spans="1:11" ht="15.75" customHeight="1" x14ac:dyDescent="0.25">
      <c r="A32" s="43"/>
      <c r="B32" s="66" t="s">
        <v>9</v>
      </c>
      <c r="C32" s="66"/>
      <c r="D32" s="29" t="s">
        <v>10</v>
      </c>
    </row>
    <row r="33" spans="1:4" ht="15.75" customHeight="1" x14ac:dyDescent="0.2">
      <c r="A33" s="57" t="s">
        <v>24</v>
      </c>
      <c r="B33" s="58"/>
      <c r="C33" s="58"/>
      <c r="D33" s="30"/>
    </row>
    <row r="34" spans="1:4" ht="15.75" customHeight="1" x14ac:dyDescent="0.2">
      <c r="A34" s="49"/>
      <c r="B34" s="67" t="s">
        <v>16</v>
      </c>
      <c r="C34" s="67"/>
      <c r="D34" s="31">
        <f>SUM(D33:D33)</f>
        <v>0</v>
      </c>
    </row>
    <row r="35" spans="1:4" ht="14.45" customHeight="1" x14ac:dyDescent="0.2"/>
    <row r="36" spans="1:4" x14ac:dyDescent="0.25">
      <c r="A36"/>
      <c r="B36"/>
      <c r="C36"/>
      <c r="D36"/>
    </row>
    <row r="37" spans="1:4" x14ac:dyDescent="0.25">
      <c r="A37"/>
      <c r="B37"/>
      <c r="C37"/>
      <c r="D37"/>
    </row>
    <row r="38" spans="1:4" x14ac:dyDescent="0.25">
      <c r="A38"/>
      <c r="B38"/>
      <c r="C38"/>
      <c r="D38"/>
    </row>
    <row r="39" spans="1:4" x14ac:dyDescent="0.25">
      <c r="A39"/>
      <c r="B39"/>
      <c r="C39"/>
      <c r="D39"/>
    </row>
    <row r="40" spans="1:4" x14ac:dyDescent="0.25">
      <c r="A40"/>
      <c r="B40"/>
      <c r="C40"/>
      <c r="D40"/>
    </row>
    <row r="41" spans="1:4" x14ac:dyDescent="0.25">
      <c r="A41"/>
      <c r="B41"/>
      <c r="C41"/>
      <c r="D41"/>
    </row>
    <row r="42" spans="1:4" x14ac:dyDescent="0.25">
      <c r="A42"/>
      <c r="B42"/>
      <c r="C42"/>
      <c r="D42"/>
    </row>
    <row r="43" spans="1:4" x14ac:dyDescent="0.25">
      <c r="A43"/>
      <c r="B43"/>
      <c r="C43"/>
      <c r="D43"/>
    </row>
    <row r="44" spans="1:4" x14ac:dyDescent="0.25">
      <c r="A44"/>
      <c r="B44"/>
      <c r="C44"/>
      <c r="D44"/>
    </row>
    <row r="45" spans="1:4" x14ac:dyDescent="0.25">
      <c r="A45"/>
      <c r="B45"/>
      <c r="C45"/>
      <c r="D45"/>
    </row>
    <row r="46" spans="1:4" x14ac:dyDescent="0.25">
      <c r="A46"/>
      <c r="B46"/>
      <c r="C46"/>
      <c r="D46"/>
    </row>
    <row r="47" spans="1:4" x14ac:dyDescent="0.25">
      <c r="A47"/>
      <c r="B47"/>
      <c r="C47"/>
      <c r="D47"/>
    </row>
    <row r="48" spans="1:4" x14ac:dyDescent="0.25">
      <c r="A48"/>
      <c r="B48"/>
      <c r="C48"/>
      <c r="D48"/>
    </row>
    <row r="49" spans="1:4" x14ac:dyDescent="0.25">
      <c r="A49"/>
      <c r="B49"/>
      <c r="C49"/>
      <c r="D49"/>
    </row>
    <row r="50" spans="1:4" ht="13.7" customHeight="1" x14ac:dyDescent="0.25">
      <c r="A50"/>
      <c r="B50"/>
      <c r="C50"/>
      <c r="D50"/>
    </row>
    <row r="51" spans="1:4" s="42" customFormat="1" ht="15.75" customHeight="1" x14ac:dyDescent="0.25">
      <c r="A51"/>
      <c r="B51"/>
      <c r="C51"/>
      <c r="D51"/>
    </row>
    <row r="52" spans="1:4" s="42" customFormat="1" ht="15.75" customHeight="1" x14ac:dyDescent="0.25">
      <c r="A52"/>
      <c r="B52"/>
      <c r="C52"/>
      <c r="D52"/>
    </row>
    <row r="53" spans="1:4" s="42" customFormat="1" ht="17.25" customHeight="1" x14ac:dyDescent="0.25">
      <c r="A53"/>
      <c r="B53"/>
      <c r="C53"/>
      <c r="D53"/>
    </row>
    <row r="54" spans="1:4" x14ac:dyDescent="0.25">
      <c r="A54"/>
      <c r="B54"/>
      <c r="C54"/>
      <c r="D54"/>
    </row>
    <row r="55" spans="1:4" ht="15.75" customHeight="1" x14ac:dyDescent="0.25">
      <c r="A55"/>
      <c r="B55" s="20"/>
      <c r="C55" s="20"/>
      <c r="D55"/>
    </row>
    <row r="56" spans="1:4" ht="18.75" customHeight="1" x14ac:dyDescent="0.2">
      <c r="A56" s="55"/>
      <c r="B56" s="53"/>
      <c r="C56" s="53"/>
      <c r="D56" s="50"/>
    </row>
    <row r="57" spans="1:4" ht="15" customHeight="1" x14ac:dyDescent="0.2">
      <c r="A57" s="41"/>
      <c r="B57" s="41"/>
      <c r="C57" s="41"/>
      <c r="D57" s="41"/>
    </row>
    <row r="58" spans="1:4" ht="15" customHeight="1" x14ac:dyDescent="0.2">
      <c r="A58" s="44"/>
      <c r="B58" s="44"/>
      <c r="C58" s="44"/>
      <c r="D58" s="44"/>
    </row>
    <row r="59" spans="1:4" ht="15" customHeight="1" x14ac:dyDescent="0.2"/>
    <row r="62" spans="1:4" ht="18" x14ac:dyDescent="0.25">
      <c r="A62" s="60" t="s">
        <v>12</v>
      </c>
      <c r="B62" s="61"/>
      <c r="C62" s="61"/>
      <c r="D62" s="61"/>
    </row>
    <row r="64" spans="1:4" ht="15" customHeight="1" x14ac:dyDescent="0.2"/>
    <row r="102" spans="1:4" ht="15.75" x14ac:dyDescent="0.25">
      <c r="A102" s="5"/>
      <c r="B102" s="5"/>
      <c r="C102" s="5"/>
      <c r="D102" s="5"/>
    </row>
    <row r="109" spans="1:4" ht="15" customHeight="1" x14ac:dyDescent="0.35">
      <c r="C109" s="45"/>
    </row>
    <row r="112" spans="1:4" ht="14.25" x14ac:dyDescent="0.2">
      <c r="A112" s="41"/>
      <c r="B112" s="41"/>
      <c r="C112" s="41"/>
      <c r="D112" s="41"/>
    </row>
    <row r="113" spans="1:4" x14ac:dyDescent="0.2">
      <c r="A113" s="46"/>
      <c r="B113" s="47"/>
      <c r="C113" s="46"/>
      <c r="D113" s="48"/>
    </row>
    <row r="120" spans="1:4" x14ac:dyDescent="0.2">
      <c r="A120" s="44"/>
      <c r="B120" s="44"/>
      <c r="C120" s="44"/>
      <c r="D120" s="44"/>
    </row>
  </sheetData>
  <mergeCells count="7">
    <mergeCell ref="A3:D3"/>
    <mergeCell ref="A7:D7"/>
    <mergeCell ref="C5:D5"/>
    <mergeCell ref="A62:D62"/>
    <mergeCell ref="C14:D14"/>
    <mergeCell ref="B32:C32"/>
    <mergeCell ref="B34:C34"/>
  </mergeCells>
  <printOptions horizontalCentered="1"/>
  <pageMargins left="0.4" right="0.25" top="0.25" bottom="0.25" header="0" footer="0"/>
  <pageSetup scale="82" orientation="portrait" r:id="rId1"/>
  <headerFooter scaleWithDoc="0" alignWithMargins="0">
    <oddHeader>&amp;C&amp;UJORDAN VALLEY WATER CONSERVANCY DISTRICT</oddHeader>
    <oddFooter>&amp;CFinal Completion Report - &amp;P</oddFooter>
  </headerFooter>
  <rowBreaks count="1" manualBreakCount="1">
    <brk id="59" max="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K17" sqref="K17"/>
    </sheetView>
  </sheetViews>
  <sheetFormatPr defaultRowHeight="15" x14ac:dyDescent="0.25"/>
  <sheetData/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Company>Jordan Valley Water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 Melchior</dc:creator>
  <cp:lastModifiedBy>Shane Swensen</cp:lastModifiedBy>
  <cp:lastPrinted>2021-07-25T15:19:34Z</cp:lastPrinted>
  <dcterms:created xsi:type="dcterms:W3CDTF">2012-01-25T16:15:07Z</dcterms:created>
  <dcterms:modified xsi:type="dcterms:W3CDTF">2022-10-01T00:05:22Z</dcterms:modified>
</cp:coreProperties>
</file>